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<sst xmlns="http://schemas.openxmlformats.org/spreadsheetml/2006/main" count="26" uniqueCount="21">
  <si>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Структура полезного отпуска электрической энергии (мощности) по группам потребителей ООО "АРХСВЕТ"</t>
  </si>
  <si>
    <t>№</t>
  </si>
  <si>
    <t>Группа потребителей</t>
  </si>
  <si>
    <t>Объем полезного отпуска электроэнергии, тыс.кВтч.</t>
  </si>
  <si>
    <t xml:space="preserve">Заявленная (расчетная) мощность, тыс.кВт. </t>
  </si>
  <si>
    <t>Число часов использо-вания, час</t>
  </si>
  <si>
    <t xml:space="preserve">Всего </t>
  </si>
  <si>
    <t>ВН</t>
  </si>
  <si>
    <t>СН I</t>
  </si>
  <si>
    <t>СН II</t>
  </si>
  <si>
    <t>НН</t>
  </si>
  <si>
    <t>2015 г. Проект</t>
  </si>
  <si>
    <t>1.</t>
  </si>
  <si>
    <t>Базовые потребители</t>
  </si>
  <si>
    <t>2.</t>
  </si>
  <si>
    <t>Население</t>
  </si>
  <si>
    <t>3.</t>
  </si>
  <si>
    <t>Прочие потребители</t>
  </si>
  <si>
    <t>3.1.</t>
  </si>
  <si>
    <t>в том числе бюджетные</t>
  </si>
  <si>
    <t xml:space="preserve">Итого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</si>
</sst>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0"/>
    </font>
    <font>
      <i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23.421875" style="0" customWidth="1"/>
  </cols>
  <sheetData>
    <row r="1" spans="1:13" ht="16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ht="15">
      <c r="A3" s="1" t="s">
        <v>1</v>
      </c>
      <c r="B3" s="1" t="s">
        <v>2</v>
      </c>
      <c r="C3" s="1" t="s">
        <v>3</v>
      </c>
      <c r="D3" s="1"/>
      <c r="E3" s="1"/>
      <c r="F3" s="1"/>
      <c r="G3" s="1"/>
      <c r="H3" s="1" t="s">
        <v>4</v>
      </c>
      <c r="I3" s="1"/>
      <c r="J3" s="1"/>
      <c r="K3" s="1"/>
      <c r="L3" s="1"/>
      <c r="M3" s="1" t="s">
        <v>5</v>
      </c>
    </row>
    <row r="4" spans="1:13" ht="15">
      <c r="A4" s="1"/>
      <c r="B4" s="1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1"/>
    </row>
    <row r="5" spans="1:13" ht="15">
      <c r="A5" s="3">
        <v>1</v>
      </c>
      <c r="B5" s="3">
        <f aca="true" t="shared" si="0" ref="B5:M5">+A5+1</f>
        <v>2</v>
      </c>
      <c r="C5" s="3">
        <f t="shared" si="0"/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</row>
    <row r="6" spans="1:13" ht="15">
      <c r="A6" s="4" t="s">
        <v>11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>
      <c r="A7" s="6" t="s">
        <v>12</v>
      </c>
      <c r="B7" s="7" t="s">
        <v>13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">
      <c r="A8" s="6" t="s">
        <v>14</v>
      </c>
      <c r="B8" s="7" t="s">
        <v>15</v>
      </c>
      <c r="C8" s="8">
        <f>D8+E8+F8+G8</f>
        <v>744.285</v>
      </c>
      <c r="D8" s="9"/>
      <c r="E8" s="9"/>
      <c r="F8" s="9"/>
      <c r="G8" s="9">
        <v>744.285</v>
      </c>
      <c r="H8" s="8">
        <f>I8+J8+K8+L8</f>
        <v>161.80108695652174</v>
      </c>
      <c r="I8" s="9"/>
      <c r="J8" s="9"/>
      <c r="K8" s="9"/>
      <c r="L8" s="8">
        <f>G8/M8*1000</f>
        <v>161.80108695652174</v>
      </c>
      <c r="M8" s="10">
        <f>M11</f>
        <v>4600</v>
      </c>
    </row>
    <row r="9" spans="1:13" ht="15">
      <c r="A9" s="6" t="s">
        <v>16</v>
      </c>
      <c r="B9" s="7" t="s">
        <v>17</v>
      </c>
      <c r="C9" s="8">
        <f>D9+E9+F9+G9</f>
        <v>1722.02</v>
      </c>
      <c r="D9" s="9"/>
      <c r="E9" s="9"/>
      <c r="F9" s="9">
        <v>1722.02</v>
      </c>
      <c r="G9" s="9"/>
      <c r="H9" s="8">
        <f>I9+J9+K9+L9</f>
        <v>0</v>
      </c>
      <c r="I9" s="9"/>
      <c r="J9" s="9"/>
      <c r="K9" s="9"/>
      <c r="L9" s="8">
        <f>G9/M9*1000</f>
        <v>0</v>
      </c>
      <c r="M9" s="10">
        <f>M11</f>
        <v>4600</v>
      </c>
    </row>
    <row r="10" spans="1:13" ht="15">
      <c r="A10" s="11" t="s">
        <v>18</v>
      </c>
      <c r="B10" s="12" t="s">
        <v>19</v>
      </c>
      <c r="C10" s="13">
        <f>D10+E10+F10+G10</f>
        <v>0</v>
      </c>
      <c r="D10" s="13"/>
      <c r="E10" s="13"/>
      <c r="F10" s="13"/>
      <c r="G10" s="13"/>
      <c r="H10" s="13">
        <f>I10+J10+K10+L10</f>
        <v>0</v>
      </c>
      <c r="I10" s="13"/>
      <c r="J10" s="13"/>
      <c r="K10" s="13"/>
      <c r="L10" s="13">
        <f>G10/M10*1000</f>
        <v>0</v>
      </c>
      <c r="M10" s="14">
        <f>M11</f>
        <v>4600</v>
      </c>
    </row>
    <row r="11" spans="1:13" ht="15">
      <c r="A11" s="6"/>
      <c r="B11" s="7" t="s">
        <v>20</v>
      </c>
      <c r="C11" s="8">
        <f aca="true" t="shared" si="1" ref="C11:L11">C8+C9</f>
        <v>2466.305</v>
      </c>
      <c r="D11" s="8">
        <f t="shared" si="1"/>
        <v>0</v>
      </c>
      <c r="E11" s="8">
        <f t="shared" si="1"/>
        <v>0</v>
      </c>
      <c r="F11" s="8">
        <f t="shared" si="1"/>
        <v>1722.02</v>
      </c>
      <c r="G11" s="8">
        <f t="shared" si="1"/>
        <v>744.285</v>
      </c>
      <c r="H11" s="8">
        <f t="shared" si="1"/>
        <v>161.80108695652174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161.80108695652174</v>
      </c>
      <c r="M11" s="15">
        <v>4600</v>
      </c>
    </row>
  </sheetData>
  <sheetProtection/>
  <mergeCells count="7">
    <mergeCell ref="A6:M6"/>
    <mergeCell ref="A1:M1"/>
    <mergeCell ref="A3:A4"/>
    <mergeCell ref="B3:B4"/>
    <mergeCell ref="C3:G3"/>
    <mergeCell ref="H3:L3"/>
    <mergeCell ref="M3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2015-02-24T11:42:52Z</dcterms:created>
  <dcterms:modified xsi:type="dcterms:W3CDTF">2015-02-24T11:45:42Z</dcterms:modified>
  <cp:category/>
  <cp:version/>
  <cp:contentType/>
  <cp:contentStatus/>
</cp:coreProperties>
</file>